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2" yWindow="-12" windowWidth="7680" windowHeight="9108"/>
  </bookViews>
  <sheets>
    <sheet name="прейскурант 2025" sheetId="27" r:id="rId1"/>
  </sheets>
  <calcPr calcId="144525"/>
  <fileRecoveryPr autoRecover="0"/>
</workbook>
</file>

<file path=xl/calcChain.xml><?xml version="1.0" encoding="utf-8"?>
<calcChain xmlns="http://schemas.openxmlformats.org/spreadsheetml/2006/main">
  <c r="I63" i="27" l="1"/>
  <c r="J63" i="27"/>
  <c r="M63" i="27"/>
  <c r="I62" i="27"/>
  <c r="I61" i="27"/>
  <c r="I60" i="27"/>
  <c r="I59" i="27"/>
  <c r="I57" i="27"/>
  <c r="I56" i="27"/>
  <c r="I55" i="27"/>
  <c r="I54" i="27"/>
  <c r="I53" i="27"/>
  <c r="I52" i="27"/>
  <c r="I49" i="27"/>
  <c r="J49" i="27"/>
  <c r="M49" i="27"/>
  <c r="I48" i="27"/>
  <c r="I47" i="27"/>
  <c r="I46" i="27"/>
  <c r="I45" i="27"/>
  <c r="J45" i="27"/>
  <c r="M45" i="27"/>
  <c r="I44" i="27"/>
  <c r="I43" i="27"/>
  <c r="I42" i="27"/>
  <c r="I41" i="27"/>
  <c r="I40" i="27"/>
  <c r="I38" i="27"/>
  <c r="I37" i="27"/>
  <c r="I36" i="27"/>
  <c r="I34" i="27"/>
  <c r="I33" i="27"/>
  <c r="I32" i="27"/>
  <c r="J32" i="27"/>
  <c r="M32" i="27"/>
  <c r="I30" i="27"/>
  <c r="I29" i="27"/>
  <c r="I28" i="27"/>
  <c r="I25" i="27"/>
  <c r="J25" i="27"/>
  <c r="I24" i="27"/>
  <c r="I23" i="27"/>
  <c r="J23" i="27"/>
  <c r="M23" i="27"/>
  <c r="I22" i="27"/>
  <c r="I21" i="27"/>
  <c r="J21" i="27"/>
  <c r="M21" i="27"/>
  <c r="I20" i="27"/>
  <c r="I18" i="27"/>
  <c r="J18" i="27"/>
  <c r="M18" i="27"/>
  <c r="I17" i="27"/>
  <c r="I16" i="27"/>
  <c r="J16" i="27"/>
  <c r="M16" i="27"/>
  <c r="J24" i="27"/>
  <c r="J28" i="27"/>
  <c r="J29" i="27"/>
  <c r="M29" i="27"/>
  <c r="J30" i="27"/>
  <c r="M30" i="27"/>
  <c r="J34" i="27"/>
  <c r="J36" i="27"/>
  <c r="J62" i="27"/>
  <c r="J61" i="27"/>
  <c r="J60" i="27"/>
  <c r="J56" i="27"/>
  <c r="J55" i="27"/>
  <c r="J54" i="27"/>
  <c r="J53" i="27"/>
  <c r="J52" i="27"/>
  <c r="J46" i="27"/>
  <c r="J44" i="27"/>
  <c r="J43" i="27"/>
  <c r="J42" i="27"/>
  <c r="J41" i="27"/>
  <c r="J40" i="27"/>
  <c r="J38" i="27"/>
  <c r="J37" i="27"/>
  <c r="J57" i="27"/>
  <c r="J48" i="27"/>
  <c r="J47" i="27"/>
  <c r="J33" i="27"/>
  <c r="J22" i="27"/>
  <c r="J20" i="27"/>
  <c r="J59" i="27"/>
  <c r="M59" i="27"/>
  <c r="L49" i="27"/>
  <c r="L48" i="27"/>
  <c r="M48" i="27"/>
  <c r="L63" i="27"/>
  <c r="L62" i="27"/>
  <c r="M62" i="27"/>
  <c r="L61" i="27"/>
  <c r="M61" i="27"/>
  <c r="L60" i="27"/>
  <c r="M60" i="27"/>
  <c r="L59" i="27"/>
  <c r="L57" i="27"/>
  <c r="M57" i="27"/>
  <c r="L56" i="27"/>
  <c r="M56" i="27"/>
  <c r="L55" i="27"/>
  <c r="M55" i="27"/>
  <c r="L54" i="27"/>
  <c r="M54" i="27"/>
  <c r="L53" i="27"/>
  <c r="M53" i="27"/>
  <c r="L52" i="27"/>
  <c r="M52" i="27"/>
  <c r="L47" i="27"/>
  <c r="M47" i="27"/>
  <c r="L46" i="27"/>
  <c r="M46" i="27"/>
  <c r="L45" i="27"/>
  <c r="L44" i="27"/>
  <c r="M44" i="27"/>
  <c r="L43" i="27"/>
  <c r="M43" i="27"/>
  <c r="L42" i="27"/>
  <c r="M42" i="27"/>
  <c r="L41" i="27"/>
  <c r="M41" i="27"/>
  <c r="L40" i="27"/>
  <c r="M40" i="27"/>
  <c r="L38" i="27"/>
  <c r="M38" i="27"/>
  <c r="L37" i="27"/>
  <c r="M37" i="27"/>
  <c r="L36" i="27"/>
  <c r="M36" i="27"/>
  <c r="L34" i="27"/>
  <c r="M34" i="27"/>
  <c r="L33" i="27"/>
  <c r="L32" i="27"/>
  <c r="L30" i="27"/>
  <c r="L29" i="27"/>
  <c r="L28" i="27"/>
  <c r="L25" i="27"/>
  <c r="L24" i="27"/>
  <c r="M24" i="27"/>
  <c r="L23" i="27"/>
  <c r="L22" i="27"/>
  <c r="M22" i="27"/>
  <c r="L21" i="27"/>
  <c r="L20" i="27"/>
  <c r="L16" i="27"/>
  <c r="L17" i="27"/>
  <c r="L18" i="27"/>
  <c r="J17" i="27"/>
  <c r="M17" i="27"/>
  <c r="M33" i="27"/>
  <c r="M28" i="27"/>
  <c r="M25" i="27"/>
  <c r="M20" i="27"/>
</calcChain>
</file>

<file path=xl/sharedStrings.xml><?xml version="1.0" encoding="utf-8"?>
<sst xmlns="http://schemas.openxmlformats.org/spreadsheetml/2006/main" count="240" uniqueCount="77">
  <si>
    <t>№ п/п</t>
  </si>
  <si>
    <t>Главный бухгалтер</t>
  </si>
  <si>
    <t>Единица измерения</t>
  </si>
  <si>
    <t>до 100 квадратных метров</t>
  </si>
  <si>
    <t>Дератизация разовая отдельных квартир</t>
  </si>
  <si>
    <t>Дератизация разовая индивидуальных домовладений</t>
  </si>
  <si>
    <t>Приготовление пищевой ядоприманки по заявкам населения</t>
  </si>
  <si>
    <t>Дезинфекция разовая колодцев</t>
  </si>
  <si>
    <t>Дезинфекция разовая неканализованных уборных</t>
  </si>
  <si>
    <t>Дезинсекция разовая строений, помещений и других объектов против бытовых насекомых (за исключением мух):</t>
  </si>
  <si>
    <t>(полное наименование юридического лица или индивидуального предпринимателя, юридический адрес )</t>
  </si>
  <si>
    <t xml:space="preserve">Наименование платной медицинской услуги </t>
  </si>
  <si>
    <t>Тариф, в руб.</t>
  </si>
  <si>
    <t>без учета НДС</t>
  </si>
  <si>
    <t>с учетом НДС</t>
  </si>
  <si>
    <t>1.</t>
  </si>
  <si>
    <t>Дератизация</t>
  </si>
  <si>
    <t>Дератизация систематическая  строений (помещений), территории:</t>
  </si>
  <si>
    <t>обработка объекта</t>
  </si>
  <si>
    <t>2.</t>
  </si>
  <si>
    <t>101 - 600 квадратных  метров</t>
  </si>
  <si>
    <t>обработка объекта (каждые 100  кв.м)</t>
  </si>
  <si>
    <t>3.</t>
  </si>
  <si>
    <t>более 600 квадратных  метров</t>
  </si>
  <si>
    <t>обработка объекта (каждые 100 кв.м)</t>
  </si>
  <si>
    <t>Дератизация разовая строений (помещений), прилегающей территориии других объектов:</t>
  </si>
  <si>
    <t>4.</t>
  </si>
  <si>
    <t>обработка объекта (каждые 30 кв.м)</t>
  </si>
  <si>
    <t>5.</t>
  </si>
  <si>
    <t>6.</t>
  </si>
  <si>
    <t>7.</t>
  </si>
  <si>
    <t xml:space="preserve">приготовление ядоприманки  (каждые 100 г) </t>
  </si>
  <si>
    <t>Дезинсекция</t>
  </si>
  <si>
    <t>Дезинсекция систематическая  помещений против бытовых насекомых (за исключением мух):</t>
  </si>
  <si>
    <t>Дезинсекция систематическая  помещений против мух:</t>
  </si>
  <si>
    <t>Дезинсекция разовая строений, помещений и других объектов против мух:</t>
  </si>
  <si>
    <t>Дезинсекция разовая отдельных квартир</t>
  </si>
  <si>
    <t>Дезинсекция разовая индивидуальных домовладений</t>
  </si>
  <si>
    <t>8.</t>
  </si>
  <si>
    <t>Дезинсекция разовая индивидуальных шкафчиков</t>
  </si>
  <si>
    <t>9.</t>
  </si>
  <si>
    <t>Дезинсекция разовая против личинок мух в  местах выплода</t>
  </si>
  <si>
    <t>10.</t>
  </si>
  <si>
    <t>Дезинсекция разовая против клещей и гнуса на открытых территориях</t>
  </si>
  <si>
    <t>обработка объекта (каждые 1000 кв.м)</t>
  </si>
  <si>
    <t>11.</t>
  </si>
  <si>
    <t>12.</t>
  </si>
  <si>
    <t>Дезинфекция (профилактическая)</t>
  </si>
  <si>
    <t xml:space="preserve">Дезинфекция (профилактическая) систематическая  автотранспорта: </t>
  </si>
  <si>
    <t>легковой автомобиль</t>
  </si>
  <si>
    <t>микроавтобус</t>
  </si>
  <si>
    <t>грузовой автомобиль грузоподъемностью до  7,5 тонны</t>
  </si>
  <si>
    <t xml:space="preserve">грузовой автомобиль грузоподъемностью более 7,5 тонны </t>
  </si>
  <si>
    <t>прицеп</t>
  </si>
  <si>
    <t xml:space="preserve">полуприцеп </t>
  </si>
  <si>
    <t>Дезинфекция разовая поверхностей помещений пищевых и непищевых объектов; жилых  помещений, подъездов  жилых домов:</t>
  </si>
  <si>
    <t>101 - 200 квадратных  метров</t>
  </si>
  <si>
    <t xml:space="preserve">более 200 метров квадратных </t>
  </si>
  <si>
    <t>(подпись)</t>
  </si>
  <si>
    <t xml:space="preserve"> (И.О.Фамилия)</t>
  </si>
  <si>
    <t>М.П.</t>
  </si>
  <si>
    <t>Измене-ние в процентах</t>
  </si>
  <si>
    <t>утвержденный</t>
  </si>
  <si>
    <t>ранее действующий</t>
  </si>
  <si>
    <t>С.И.Крагель</t>
  </si>
  <si>
    <t>Дезинсекция без предоставления рабочей силы (пригоровление маточного раствора)</t>
  </si>
  <si>
    <t>Дезинсекция без предоставления рабочей силы (приготовление сахарных приманок)</t>
  </si>
  <si>
    <t>на приготовление 1 литра</t>
  </si>
  <si>
    <t>на приготовление 10 литра</t>
  </si>
  <si>
    <t>Примечание: В тарифах  не  учтена  стоимость  лекарственных  средств, изделий  медицинского  назначения и других материалов, которые оплачиваются заказчиком дополнительно.</t>
  </si>
  <si>
    <t xml:space="preserve"> на платные санитарно-эпидемиологические услуги по дератизации, дезинсекции, дезинфекции</t>
  </si>
  <si>
    <t>Государственное учреждение"Березовский районный центр гигиены и эпидемиологии" г.Береза, ул.Пушкина,23а ;тел.8(01643)9-23-42</t>
  </si>
  <si>
    <t>Руководитель организации</t>
  </si>
  <si>
    <t>Р.Л.Четырбок</t>
  </si>
  <si>
    <t>Прейскурант №1 от  03.01.2025</t>
  </si>
  <si>
    <t xml:space="preserve">Утверждено                                                     </t>
  </si>
  <si>
    <t>Приказ Березовского РЦГиЭ от 27 декабря 2024 года №213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</si>
</sst>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2" formatCode="0.0"/>
  </numFmts>
  <fonts count="16" x14ac:knownFonts="1">
    <font>
      <sz val="10"/>
      <name val="Arial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Arial Cyr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 applyProtection="1">
      <alignment horizontal="center" vertical="center"/>
      <protection locked="0"/>
    </xf>
    <xf numFmtId="1" fontId="1" fillId="0" borderId="0" xfId="1" applyNumberFormat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8" fillId="0" borderId="0" xfId="1" applyFont="1" applyFill="1" applyAlignment="1" applyProtection="1">
      <alignment horizontal="left" vertical="center"/>
      <protection locked="0"/>
    </xf>
    <xf numFmtId="1" fontId="1" fillId="0" borderId="0" xfId="1" applyNumberFormat="1" applyFont="1" applyFill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center" wrapText="1"/>
      <protection locked="0"/>
    </xf>
    <xf numFmtId="49" fontId="1" fillId="0" borderId="0" xfId="1" applyNumberFormat="1" applyFont="1" applyFill="1" applyAlignment="1" applyProtection="1">
      <alignment horizontal="center" vertical="center" wrapText="1"/>
      <protection locked="0"/>
    </xf>
    <xf numFmtId="1" fontId="1" fillId="0" borderId="0" xfId="1" applyNumberFormat="1" applyFont="1" applyFill="1" applyAlignment="1" applyProtection="1">
      <alignment horizontal="center" vertical="center" wrapText="1"/>
      <protection locked="0"/>
    </xf>
    <xf numFmtId="0" fontId="1" fillId="0" borderId="0" xfId="1" applyFont="1" applyFill="1" applyAlignment="1" applyProtection="1">
      <alignment horizontal="left" vertical="center" wrapText="1"/>
      <protection locked="0"/>
    </xf>
    <xf numFmtId="0" fontId="1" fillId="0" borderId="0" xfId="1" applyFont="1" applyFill="1" applyAlignment="1" applyProtection="1">
      <alignment horizontal="center" vertical="center" wrapText="1"/>
      <protection locked="0"/>
    </xf>
    <xf numFmtId="1" fontId="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/>
    <xf numFmtId="0" fontId="7" fillId="0" borderId="0" xfId="1" applyBorder="1"/>
    <xf numFmtId="0" fontId="1" fillId="0" borderId="0" xfId="1" applyFont="1" applyFill="1" applyBorder="1" applyAlignment="1" applyProtection="1">
      <alignment horizontal="left" vertical="center" wrapText="1"/>
      <protection locked="0"/>
    </xf>
    <xf numFmtId="0" fontId="1" fillId="0" borderId="2" xfId="1" applyNumberFormat="1" applyFont="1" applyBorder="1" applyAlignment="1" applyProtection="1">
      <alignment vertical="top"/>
    </xf>
    <xf numFmtId="0" fontId="5" fillId="0" borderId="2" xfId="1" applyFont="1" applyBorder="1" applyAlignment="1" applyProtection="1">
      <alignment vertical="top" wrapText="1"/>
    </xf>
    <xf numFmtId="0" fontId="1" fillId="0" borderId="2" xfId="1" applyFont="1" applyBorder="1" applyAlignment="1" applyProtection="1">
      <alignment horizontal="center" vertical="top" wrapText="1"/>
    </xf>
    <xf numFmtId="1" fontId="1" fillId="0" borderId="2" xfId="1" applyNumberFormat="1" applyFont="1" applyFill="1" applyBorder="1" applyAlignment="1" applyProtection="1">
      <alignment horizontal="center" vertical="top" wrapText="1"/>
      <protection locked="0"/>
    </xf>
    <xf numFmtId="0" fontId="1" fillId="0" borderId="2" xfId="1" applyFont="1" applyFill="1" applyBorder="1" applyAlignment="1" applyProtection="1">
      <alignment horizontal="center" vertical="top" wrapText="1"/>
      <protection locked="0"/>
    </xf>
    <xf numFmtId="0" fontId="8" fillId="0" borderId="2" xfId="1" applyFont="1" applyFill="1" applyBorder="1" applyAlignment="1" applyProtection="1">
      <alignment vertical="top"/>
    </xf>
    <xf numFmtId="1" fontId="1" fillId="0" borderId="2" xfId="1" applyNumberFormat="1" applyFont="1" applyFill="1" applyBorder="1" applyAlignment="1" applyProtection="1">
      <alignment vertical="top"/>
    </xf>
    <xf numFmtId="0" fontId="10" fillId="0" borderId="2" xfId="1" applyFont="1" applyBorder="1" applyAlignment="1" applyProtection="1">
      <alignment vertical="top" wrapText="1"/>
    </xf>
    <xf numFmtId="0" fontId="3" fillId="0" borderId="2" xfId="1" applyFont="1" applyBorder="1" applyAlignment="1" applyProtection="1">
      <alignment horizontal="center" vertical="top" wrapText="1"/>
    </xf>
    <xf numFmtId="0" fontId="4" fillId="0" borderId="2" xfId="1" applyFont="1" applyBorder="1" applyAlignment="1" applyProtection="1">
      <alignment horizontal="center" vertical="top" wrapText="1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3" fillId="0" borderId="2" xfId="1" applyFont="1" applyBorder="1" applyAlignment="1" applyProtection="1">
      <alignment vertical="top" wrapText="1"/>
    </xf>
    <xf numFmtId="3" fontId="3" fillId="2" borderId="2" xfId="2" applyNumberFormat="1" applyFont="1" applyFill="1" applyBorder="1" applyAlignment="1" applyProtection="1">
      <alignment horizontal="center" vertical="center"/>
      <protection locked="0"/>
    </xf>
    <xf numFmtId="192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left" vertical="top" wrapText="1"/>
    </xf>
    <xf numFmtId="0" fontId="9" fillId="0" borderId="2" xfId="1" applyFont="1" applyBorder="1" applyAlignment="1" applyProtection="1">
      <alignment horizontal="center" vertical="top" wrapText="1"/>
    </xf>
    <xf numFmtId="49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11" fillId="0" borderId="3" xfId="1" applyNumberFormat="1" applyFont="1" applyFill="1" applyBorder="1" applyAlignment="1" applyProtection="1">
      <alignment horizontal="left" vertical="center" wrapText="1"/>
      <protection locked="0"/>
    </xf>
    <xf numFmtId="1" fontId="11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" fontId="3" fillId="0" borderId="0" xfId="1" applyNumberFormat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justify" wrapText="1"/>
      <protection locked="0"/>
    </xf>
    <xf numFmtId="2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2" xfId="2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vertical="top" wrapText="1"/>
    </xf>
    <xf numFmtId="4" fontId="3" fillId="2" borderId="2" xfId="2" applyNumberFormat="1" applyFont="1" applyFill="1" applyBorder="1" applyAlignment="1" applyProtection="1">
      <alignment horizontal="center" vertical="center"/>
      <protection locked="0"/>
    </xf>
    <xf numFmtId="0" fontId="4" fillId="0" borderId="2" xfId="1" applyNumberFormat="1" applyFont="1" applyBorder="1" applyAlignment="1" applyProtection="1">
      <alignment vertical="top"/>
    </xf>
    <xf numFmtId="0" fontId="13" fillId="0" borderId="2" xfId="1" applyFont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vertical="top"/>
    </xf>
    <xf numFmtId="1" fontId="4" fillId="0" borderId="2" xfId="1" applyNumberFormat="1" applyFont="1" applyFill="1" applyBorder="1" applyAlignment="1" applyProtection="1">
      <alignment vertical="top"/>
    </xf>
    <xf numFmtId="0" fontId="3" fillId="0" borderId="2" xfId="1" applyNumberFormat="1" applyFont="1" applyBorder="1" applyAlignment="1" applyProtection="1">
      <alignment vertical="top"/>
    </xf>
    <xf numFmtId="0" fontId="3" fillId="0" borderId="2" xfId="1" applyFont="1" applyFill="1" applyBorder="1" applyAlignment="1" applyProtection="1">
      <alignment vertical="top" wrapText="1"/>
    </xf>
    <xf numFmtId="0" fontId="14" fillId="0" borderId="2" xfId="1" applyFont="1" applyFill="1" applyBorder="1" applyAlignment="1" applyProtection="1">
      <alignment vertical="top"/>
    </xf>
    <xf numFmtId="1" fontId="3" fillId="0" borderId="2" xfId="1" applyNumberFormat="1" applyFont="1" applyFill="1" applyBorder="1" applyAlignment="1" applyProtection="1">
      <alignment vertical="top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1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vertical="top" wrapText="1"/>
    </xf>
    <xf numFmtId="0" fontId="6" fillId="0" borderId="2" xfId="1" applyNumberFormat="1" applyFont="1" applyBorder="1" applyAlignment="1" applyProtection="1">
      <alignment vertical="top"/>
    </xf>
    <xf numFmtId="0" fontId="15" fillId="0" borderId="2" xfId="1" applyFont="1" applyBorder="1" applyAlignment="1" applyProtection="1">
      <alignment horizontal="center" vertical="top" wrapText="1"/>
    </xf>
    <xf numFmtId="0" fontId="4" fillId="0" borderId="4" xfId="1" applyFont="1" applyFill="1" applyBorder="1" applyAlignment="1" applyProtection="1">
      <alignment horizontal="center" vertical="top" wrapText="1"/>
      <protection locked="0"/>
    </xf>
    <xf numFmtId="0" fontId="4" fillId="0" borderId="5" xfId="1" applyFont="1" applyFill="1" applyBorder="1" applyAlignment="1" applyProtection="1">
      <alignment horizontal="center" vertical="top" wrapText="1"/>
      <protection locked="0"/>
    </xf>
    <xf numFmtId="0" fontId="4" fillId="0" borderId="7" xfId="1" applyFont="1" applyFill="1" applyBorder="1" applyAlignment="1" applyProtection="1">
      <alignment horizontal="center" vertical="top" wrapText="1"/>
      <protection locked="0"/>
    </xf>
    <xf numFmtId="1" fontId="4" fillId="0" borderId="5" xfId="1" applyNumberFormat="1" applyFont="1" applyFill="1" applyBorder="1" applyAlignment="1" applyProtection="1">
      <alignment horizontal="center" vertical="top" wrapText="1"/>
      <protection locked="0"/>
    </xf>
    <xf numFmtId="1" fontId="4" fillId="0" borderId="7" xfId="1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left"/>
    </xf>
    <xf numFmtId="0" fontId="3" fillId="0" borderId="0" xfId="1" applyFont="1" applyFill="1" applyBorder="1" applyAlignment="1" applyProtection="1">
      <alignment horizontal="left" vertical="justify" wrapText="1"/>
      <protection locked="0"/>
    </xf>
    <xf numFmtId="0" fontId="1" fillId="0" borderId="0" xfId="1" applyFont="1" applyFill="1" applyAlignment="1" applyProtection="1">
      <alignment horizontal="left" vertical="center" wrapText="1"/>
      <protection locked="0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1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4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/>
    </xf>
    <xf numFmtId="0" fontId="5" fillId="0" borderId="0" xfId="1" applyFont="1" applyFill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_информация тарифов изменения дез Каменецкий рай ЦГЭ" xfId="1"/>
    <cellStyle name="Обычный_Копия цены на сан.услуги 200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workbookViewId="0">
      <selection activeCell="G9" sqref="G9"/>
    </sheetView>
  </sheetViews>
  <sheetFormatPr defaultRowHeight="13.2" x14ac:dyDescent="0.25"/>
  <cols>
    <col min="1" max="1" width="3.5546875" customWidth="1"/>
    <col min="2" max="2" width="3" customWidth="1"/>
    <col min="3" max="3" width="2.6640625" customWidth="1"/>
    <col min="4" max="6" width="9.109375" hidden="1" customWidth="1"/>
    <col min="7" max="7" width="36.44140625" customWidth="1"/>
    <col min="8" max="8" width="16.5546875" customWidth="1"/>
    <col min="9" max="9" width="10.5546875" customWidth="1"/>
    <col min="10" max="10" width="10.88671875" customWidth="1"/>
    <col min="11" max="11" width="10.44140625" customWidth="1"/>
    <col min="12" max="12" width="10.33203125" customWidth="1"/>
    <col min="13" max="13" width="9.88671875" customWidth="1"/>
    <col min="14" max="14" width="9.33203125" customWidth="1"/>
    <col min="15" max="15" width="6.5546875" customWidth="1"/>
  </cols>
  <sheetData>
    <row r="1" spans="1:14" ht="14.4" customHeight="1" x14ac:dyDescent="0.25">
      <c r="I1" s="85" t="s">
        <v>75</v>
      </c>
      <c r="J1" s="85"/>
      <c r="K1" s="85"/>
      <c r="L1" s="85"/>
      <c r="M1" s="85"/>
      <c r="N1" s="85"/>
    </row>
    <row r="2" spans="1:14" ht="16.2" customHeight="1" x14ac:dyDescent="0.25">
      <c r="I2" s="85" t="s">
        <v>76</v>
      </c>
      <c r="J2" s="85"/>
      <c r="K2" s="85"/>
      <c r="L2" s="85"/>
      <c r="M2" s="85"/>
      <c r="N2" s="85"/>
    </row>
    <row r="3" spans="1:14" ht="16.2" customHeight="1" x14ac:dyDescent="0.25">
      <c r="I3" s="66"/>
      <c r="J3" s="66"/>
      <c r="K3" s="66"/>
      <c r="L3" s="66"/>
      <c r="M3" s="66"/>
      <c r="N3" s="66"/>
    </row>
    <row r="4" spans="1:14" ht="15.6" x14ac:dyDescent="0.25">
      <c r="A4" s="86" t="s">
        <v>74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9" customHeight="1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x14ac:dyDescent="0.25">
      <c r="A6" s="87" t="s">
        <v>70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 ht="13.8" x14ac:dyDescent="0.25">
      <c r="A7" s="88" t="s">
        <v>71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5">
      <c r="A8" s="87" t="s">
        <v>10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 ht="16.2" thickBot="1" x14ac:dyDescent="0.3">
      <c r="A9" s="2"/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</row>
    <row r="10" spans="1:14" ht="13.8" thickBot="1" x14ac:dyDescent="0.3">
      <c r="A10" s="70" t="s">
        <v>0</v>
      </c>
      <c r="B10" s="71"/>
      <c r="C10" s="71"/>
      <c r="D10" s="53"/>
      <c r="E10" s="53"/>
      <c r="F10" s="54"/>
      <c r="G10" s="70" t="s">
        <v>11</v>
      </c>
      <c r="H10" s="79" t="s">
        <v>2</v>
      </c>
      <c r="I10" s="82" t="s">
        <v>12</v>
      </c>
      <c r="J10" s="83"/>
      <c r="K10" s="83"/>
      <c r="L10" s="83"/>
      <c r="M10" s="79" t="s">
        <v>61</v>
      </c>
      <c r="N10" s="79"/>
    </row>
    <row r="11" spans="1:14" ht="13.8" thickBot="1" x14ac:dyDescent="0.3">
      <c r="A11" s="75"/>
      <c r="B11" s="76"/>
      <c r="C11" s="76"/>
      <c r="D11" s="55"/>
      <c r="E11" s="55"/>
      <c r="F11" s="56"/>
      <c r="G11" s="75"/>
      <c r="H11" s="80"/>
      <c r="I11" s="82" t="s">
        <v>62</v>
      </c>
      <c r="J11" s="84"/>
      <c r="K11" s="70" t="s">
        <v>63</v>
      </c>
      <c r="L11" s="72"/>
      <c r="M11" s="80"/>
      <c r="N11" s="80"/>
    </row>
    <row r="12" spans="1:14" ht="27" thickBot="1" x14ac:dyDescent="0.3">
      <c r="A12" s="77"/>
      <c r="B12" s="78"/>
      <c r="C12" s="78"/>
      <c r="D12" s="55"/>
      <c r="E12" s="55"/>
      <c r="F12" s="56"/>
      <c r="G12" s="77"/>
      <c r="H12" s="81"/>
      <c r="I12" s="57" t="s">
        <v>13</v>
      </c>
      <c r="J12" s="57" t="s">
        <v>14</v>
      </c>
      <c r="K12" s="57" t="s">
        <v>13</v>
      </c>
      <c r="L12" s="57" t="s">
        <v>14</v>
      </c>
      <c r="M12" s="81"/>
      <c r="N12" s="81"/>
    </row>
    <row r="13" spans="1:14" x14ac:dyDescent="0.25">
      <c r="A13" s="70">
        <v>1</v>
      </c>
      <c r="B13" s="71"/>
      <c r="C13" s="72"/>
      <c r="D13" s="61"/>
      <c r="E13" s="61"/>
      <c r="F13" s="62"/>
      <c r="G13" s="63">
        <v>2</v>
      </c>
      <c r="H13" s="63">
        <v>3</v>
      </c>
      <c r="I13" s="64">
        <v>4</v>
      </c>
      <c r="J13" s="64">
        <v>5</v>
      </c>
      <c r="K13" s="62">
        <v>6</v>
      </c>
      <c r="L13" s="62">
        <v>7</v>
      </c>
      <c r="M13" s="62">
        <v>8</v>
      </c>
      <c r="N13" s="65">
        <v>9</v>
      </c>
    </row>
    <row r="14" spans="1:14" ht="18.75" customHeight="1" x14ac:dyDescent="0.25">
      <c r="A14" s="59" t="s">
        <v>15</v>
      </c>
      <c r="B14" s="49"/>
      <c r="C14" s="49"/>
      <c r="D14" s="50"/>
      <c r="E14" s="50"/>
      <c r="F14" s="50"/>
      <c r="G14" s="43" t="s">
        <v>16</v>
      </c>
      <c r="H14" s="20"/>
      <c r="I14" s="21"/>
      <c r="J14" s="21"/>
      <c r="K14" s="22"/>
      <c r="L14" s="22"/>
      <c r="M14" s="21"/>
      <c r="N14" s="22"/>
    </row>
    <row r="15" spans="1:14" ht="27" customHeight="1" x14ac:dyDescent="0.25">
      <c r="A15" s="49" t="s">
        <v>15</v>
      </c>
      <c r="B15" s="49" t="s">
        <v>15</v>
      </c>
      <c r="C15" s="49"/>
      <c r="D15" s="51"/>
      <c r="E15" s="52"/>
      <c r="F15" s="52"/>
      <c r="G15" s="46" t="s">
        <v>17</v>
      </c>
      <c r="H15" s="20"/>
      <c r="I15" s="21"/>
      <c r="J15" s="21"/>
      <c r="K15" s="22"/>
      <c r="L15" s="22"/>
      <c r="M15" s="21"/>
      <c r="N15" s="22"/>
    </row>
    <row r="16" spans="1:14" ht="23.25" customHeight="1" x14ac:dyDescent="0.25">
      <c r="A16" s="45" t="s">
        <v>15</v>
      </c>
      <c r="B16" s="45" t="s">
        <v>15</v>
      </c>
      <c r="C16" s="45" t="s">
        <v>15</v>
      </c>
      <c r="D16" s="51"/>
      <c r="E16" s="52"/>
      <c r="F16" s="52"/>
      <c r="G16" s="29" t="s">
        <v>3</v>
      </c>
      <c r="H16" s="27" t="s">
        <v>18</v>
      </c>
      <c r="I16" s="41">
        <f>K16*1.05</f>
        <v>2.0055000000000001</v>
      </c>
      <c r="J16" s="42">
        <f>I16*120/100</f>
        <v>2.4066000000000001</v>
      </c>
      <c r="K16" s="41">
        <v>1.91</v>
      </c>
      <c r="L16" s="42">
        <f>K16*120/100</f>
        <v>2.2919999999999998</v>
      </c>
      <c r="M16" s="31">
        <f>J16/L16*100</f>
        <v>105</v>
      </c>
      <c r="N16" s="22"/>
    </row>
    <row r="17" spans="1:14" ht="26.25" customHeight="1" x14ac:dyDescent="0.25">
      <c r="A17" s="45" t="s">
        <v>15</v>
      </c>
      <c r="B17" s="45" t="s">
        <v>15</v>
      </c>
      <c r="C17" s="45" t="s">
        <v>19</v>
      </c>
      <c r="D17" s="51"/>
      <c r="E17" s="52"/>
      <c r="F17" s="52"/>
      <c r="G17" s="29" t="s">
        <v>20</v>
      </c>
      <c r="H17" s="27" t="s">
        <v>21</v>
      </c>
      <c r="I17" s="41">
        <f>K17*1.05</f>
        <v>1.1760000000000002</v>
      </c>
      <c r="J17" s="42">
        <f t="shared" ref="J17:J63" si="0">I17*120/100</f>
        <v>1.4112</v>
      </c>
      <c r="K17" s="41">
        <v>1.1200000000000001</v>
      </c>
      <c r="L17" s="42">
        <f t="shared" ref="L17:L63" si="1">K17*120/100</f>
        <v>1.3440000000000001</v>
      </c>
      <c r="M17" s="31">
        <f t="shared" ref="M17:M63" si="2">J17/L17*100</f>
        <v>105</v>
      </c>
      <c r="N17" s="22"/>
    </row>
    <row r="18" spans="1:14" ht="25.5" customHeight="1" x14ac:dyDescent="0.25">
      <c r="A18" s="45" t="s">
        <v>15</v>
      </c>
      <c r="B18" s="45" t="s">
        <v>15</v>
      </c>
      <c r="C18" s="45" t="s">
        <v>22</v>
      </c>
      <c r="D18" s="23"/>
      <c r="E18" s="24"/>
      <c r="F18" s="24"/>
      <c r="G18" s="29" t="s">
        <v>23</v>
      </c>
      <c r="H18" s="27" t="s">
        <v>24</v>
      </c>
      <c r="I18" s="41">
        <f>K18*1.05</f>
        <v>0.69300000000000006</v>
      </c>
      <c r="J18" s="42">
        <f t="shared" si="0"/>
        <v>0.83160000000000012</v>
      </c>
      <c r="K18" s="41">
        <v>0.66</v>
      </c>
      <c r="L18" s="42">
        <f t="shared" si="1"/>
        <v>0.79200000000000004</v>
      </c>
      <c r="M18" s="31">
        <f t="shared" si="2"/>
        <v>105</v>
      </c>
      <c r="N18" s="22"/>
    </row>
    <row r="19" spans="1:14" ht="49.5" customHeight="1" x14ac:dyDescent="0.25">
      <c r="A19" s="45" t="s">
        <v>15</v>
      </c>
      <c r="B19" s="45" t="s">
        <v>22</v>
      </c>
      <c r="C19" s="45"/>
      <c r="D19" s="51"/>
      <c r="E19" s="52"/>
      <c r="F19" s="52"/>
      <c r="G19" s="43" t="s">
        <v>25</v>
      </c>
      <c r="H19" s="27"/>
      <c r="I19" s="41"/>
      <c r="J19" s="30"/>
      <c r="K19" s="41"/>
      <c r="L19" s="42"/>
      <c r="M19" s="31"/>
      <c r="N19" s="22"/>
    </row>
    <row r="20" spans="1:14" ht="15.6" x14ac:dyDescent="0.25">
      <c r="A20" s="45" t="s">
        <v>15</v>
      </c>
      <c r="B20" s="45" t="s">
        <v>22</v>
      </c>
      <c r="C20" s="45" t="s">
        <v>15</v>
      </c>
      <c r="D20" s="47"/>
      <c r="E20" s="48"/>
      <c r="F20" s="48"/>
      <c r="G20" s="58" t="s">
        <v>3</v>
      </c>
      <c r="H20" s="27" t="s">
        <v>18</v>
      </c>
      <c r="I20" s="41">
        <f t="shared" ref="I20:I25" si="3">K20*1.05</f>
        <v>17.4405</v>
      </c>
      <c r="J20" s="44">
        <f t="shared" si="0"/>
        <v>20.928600000000003</v>
      </c>
      <c r="K20" s="41">
        <v>16.61</v>
      </c>
      <c r="L20" s="42">
        <f t="shared" si="1"/>
        <v>19.931999999999999</v>
      </c>
      <c r="M20" s="31">
        <f t="shared" si="2"/>
        <v>105.00000000000003</v>
      </c>
      <c r="N20" s="22"/>
    </row>
    <row r="21" spans="1:14" ht="26.4" x14ac:dyDescent="0.25">
      <c r="A21" s="45" t="s">
        <v>15</v>
      </c>
      <c r="B21" s="45" t="s">
        <v>22</v>
      </c>
      <c r="C21" s="45" t="s">
        <v>19</v>
      </c>
      <c r="D21" s="47"/>
      <c r="E21" s="48"/>
      <c r="F21" s="48"/>
      <c r="G21" s="58" t="s">
        <v>20</v>
      </c>
      <c r="H21" s="27" t="s">
        <v>21</v>
      </c>
      <c r="I21" s="41">
        <f t="shared" si="3"/>
        <v>5.8065000000000007</v>
      </c>
      <c r="J21" s="44">
        <f t="shared" si="0"/>
        <v>6.9678000000000004</v>
      </c>
      <c r="K21" s="41">
        <v>5.53</v>
      </c>
      <c r="L21" s="42">
        <f t="shared" si="1"/>
        <v>6.6360000000000001</v>
      </c>
      <c r="M21" s="31">
        <f t="shared" si="2"/>
        <v>105</v>
      </c>
      <c r="N21" s="22"/>
    </row>
    <row r="22" spans="1:14" ht="26.4" x14ac:dyDescent="0.25">
      <c r="A22" s="45" t="s">
        <v>15</v>
      </c>
      <c r="B22" s="45" t="s">
        <v>22</v>
      </c>
      <c r="C22" s="45" t="s">
        <v>22</v>
      </c>
      <c r="D22" s="23"/>
      <c r="E22" s="24"/>
      <c r="F22" s="24"/>
      <c r="G22" s="29" t="s">
        <v>23</v>
      </c>
      <c r="H22" s="27" t="s">
        <v>24</v>
      </c>
      <c r="I22" s="41">
        <f t="shared" si="3"/>
        <v>3.2025000000000001</v>
      </c>
      <c r="J22" s="44">
        <f t="shared" si="0"/>
        <v>3.843</v>
      </c>
      <c r="K22" s="41">
        <v>3.05</v>
      </c>
      <c r="L22" s="42">
        <f t="shared" si="1"/>
        <v>3.66</v>
      </c>
      <c r="M22" s="31">
        <f t="shared" si="2"/>
        <v>105</v>
      </c>
      <c r="N22" s="22"/>
    </row>
    <row r="23" spans="1:14" ht="31.2" x14ac:dyDescent="0.25">
      <c r="A23" s="49" t="s">
        <v>15</v>
      </c>
      <c r="B23" s="49" t="s">
        <v>26</v>
      </c>
      <c r="C23" s="49"/>
      <c r="D23" s="23"/>
      <c r="E23" s="24"/>
      <c r="F23" s="24"/>
      <c r="G23" s="19" t="s">
        <v>4</v>
      </c>
      <c r="H23" s="27" t="s">
        <v>27</v>
      </c>
      <c r="I23" s="41">
        <f t="shared" si="3"/>
        <v>6.541500000000001</v>
      </c>
      <c r="J23" s="44">
        <f t="shared" si="0"/>
        <v>7.849800000000001</v>
      </c>
      <c r="K23" s="41">
        <v>6.23</v>
      </c>
      <c r="L23" s="42">
        <f t="shared" si="1"/>
        <v>7.476</v>
      </c>
      <c r="M23" s="31">
        <f t="shared" si="2"/>
        <v>105</v>
      </c>
      <c r="N23" s="22"/>
    </row>
    <row r="24" spans="1:14" ht="27.6" x14ac:dyDescent="0.25">
      <c r="A24" s="49" t="s">
        <v>15</v>
      </c>
      <c r="B24" s="49" t="s">
        <v>28</v>
      </c>
      <c r="C24" s="49"/>
      <c r="D24" s="23"/>
      <c r="E24" s="24"/>
      <c r="F24" s="24"/>
      <c r="G24" s="43" t="s">
        <v>5</v>
      </c>
      <c r="H24" s="27" t="s">
        <v>24</v>
      </c>
      <c r="I24" s="41">
        <f t="shared" si="3"/>
        <v>6.8775000000000004</v>
      </c>
      <c r="J24" s="44">
        <f t="shared" si="0"/>
        <v>8.2530000000000001</v>
      </c>
      <c r="K24" s="41">
        <v>6.55</v>
      </c>
      <c r="L24" s="42">
        <f t="shared" si="1"/>
        <v>7.86</v>
      </c>
      <c r="M24" s="31">
        <f t="shared" si="2"/>
        <v>105</v>
      </c>
      <c r="N24" s="22"/>
    </row>
    <row r="25" spans="1:14" ht="39.6" x14ac:dyDescent="0.25">
      <c r="A25" s="49" t="s">
        <v>15</v>
      </c>
      <c r="B25" s="49" t="s">
        <v>30</v>
      </c>
      <c r="C25" s="49"/>
      <c r="D25" s="51"/>
      <c r="E25" s="52"/>
      <c r="F25" s="52"/>
      <c r="G25" s="43" t="s">
        <v>6</v>
      </c>
      <c r="H25" s="27" t="s">
        <v>31</v>
      </c>
      <c r="I25" s="41">
        <f t="shared" si="3"/>
        <v>1.3230000000000002</v>
      </c>
      <c r="J25" s="44">
        <f t="shared" si="0"/>
        <v>1.5876000000000001</v>
      </c>
      <c r="K25" s="41">
        <v>1.26</v>
      </c>
      <c r="L25" s="42">
        <f t="shared" si="1"/>
        <v>1.5119999999999998</v>
      </c>
      <c r="M25" s="31">
        <f t="shared" si="2"/>
        <v>105.00000000000003</v>
      </c>
      <c r="N25" s="22"/>
    </row>
    <row r="26" spans="1:14" ht="17.399999999999999" x14ac:dyDescent="0.25">
      <c r="A26" s="59" t="s">
        <v>19</v>
      </c>
      <c r="B26" s="49"/>
      <c r="C26" s="49"/>
      <c r="D26" s="23"/>
      <c r="E26" s="24"/>
      <c r="F26" s="24"/>
      <c r="G26" s="25" t="s">
        <v>32</v>
      </c>
      <c r="H26" s="27"/>
      <c r="I26" s="41"/>
      <c r="J26" s="30"/>
      <c r="K26" s="41"/>
      <c r="L26" s="42"/>
      <c r="M26" s="31"/>
      <c r="N26" s="22"/>
    </row>
    <row r="27" spans="1:14" ht="41.4" x14ac:dyDescent="0.25">
      <c r="A27" s="49" t="s">
        <v>19</v>
      </c>
      <c r="B27" s="49" t="s">
        <v>15</v>
      </c>
      <c r="C27" s="49"/>
      <c r="D27" s="23"/>
      <c r="E27" s="24"/>
      <c r="F27" s="24"/>
      <c r="G27" s="33" t="s">
        <v>33</v>
      </c>
      <c r="H27" s="27"/>
      <c r="I27" s="41"/>
      <c r="J27" s="30"/>
      <c r="K27" s="41"/>
      <c r="L27" s="42"/>
      <c r="M27" s="31"/>
      <c r="N27" s="22"/>
    </row>
    <row r="28" spans="1:14" ht="15.6" x14ac:dyDescent="0.25">
      <c r="A28" s="49" t="s">
        <v>19</v>
      </c>
      <c r="B28" s="49" t="s">
        <v>15</v>
      </c>
      <c r="C28" s="49" t="s">
        <v>15</v>
      </c>
      <c r="D28" s="51"/>
      <c r="E28" s="52"/>
      <c r="F28" s="52"/>
      <c r="G28" s="29" t="s">
        <v>3</v>
      </c>
      <c r="H28" s="60" t="s">
        <v>18</v>
      </c>
      <c r="I28" s="41">
        <f>K28*1.05</f>
        <v>4.7565000000000008</v>
      </c>
      <c r="J28" s="44">
        <f t="shared" si="0"/>
        <v>5.7078000000000007</v>
      </c>
      <c r="K28" s="41">
        <v>4.53</v>
      </c>
      <c r="L28" s="42">
        <f t="shared" si="1"/>
        <v>5.4359999999999999</v>
      </c>
      <c r="M28" s="31">
        <f t="shared" si="2"/>
        <v>105</v>
      </c>
      <c r="N28" s="22"/>
    </row>
    <row r="29" spans="1:14" ht="20.399999999999999" x14ac:dyDescent="0.25">
      <c r="A29" s="49" t="s">
        <v>19</v>
      </c>
      <c r="B29" s="49" t="s">
        <v>15</v>
      </c>
      <c r="C29" s="49" t="s">
        <v>19</v>
      </c>
      <c r="D29" s="51"/>
      <c r="E29" s="52"/>
      <c r="F29" s="52"/>
      <c r="G29" s="29" t="s">
        <v>20</v>
      </c>
      <c r="H29" s="60" t="s">
        <v>24</v>
      </c>
      <c r="I29" s="41">
        <f>K29*1.05</f>
        <v>4.5045000000000002</v>
      </c>
      <c r="J29" s="44">
        <f t="shared" si="0"/>
        <v>5.4053999999999993</v>
      </c>
      <c r="K29" s="41">
        <v>4.29</v>
      </c>
      <c r="L29" s="42">
        <f t="shared" si="1"/>
        <v>5.1479999999999997</v>
      </c>
      <c r="M29" s="31">
        <f t="shared" si="2"/>
        <v>104.99999999999999</v>
      </c>
      <c r="N29" s="22"/>
    </row>
    <row r="30" spans="1:14" ht="21" customHeight="1" x14ac:dyDescent="0.25">
      <c r="A30" s="49" t="s">
        <v>19</v>
      </c>
      <c r="B30" s="49" t="s">
        <v>15</v>
      </c>
      <c r="C30" s="49" t="s">
        <v>22</v>
      </c>
      <c r="D30" s="51"/>
      <c r="E30" s="52"/>
      <c r="F30" s="52"/>
      <c r="G30" s="29" t="s">
        <v>23</v>
      </c>
      <c r="H30" s="60" t="s">
        <v>24</v>
      </c>
      <c r="I30" s="41">
        <f>K30*1.05</f>
        <v>2.6040000000000001</v>
      </c>
      <c r="J30" s="44">
        <f t="shared" si="0"/>
        <v>3.1248</v>
      </c>
      <c r="K30" s="41">
        <v>2.48</v>
      </c>
      <c r="L30" s="42">
        <f t="shared" si="1"/>
        <v>2.9760000000000004</v>
      </c>
      <c r="M30" s="31">
        <f t="shared" si="2"/>
        <v>104.99999999999999</v>
      </c>
      <c r="N30" s="22"/>
    </row>
    <row r="31" spans="1:14" ht="27.6" x14ac:dyDescent="0.25">
      <c r="A31" s="49" t="s">
        <v>19</v>
      </c>
      <c r="B31" s="49" t="s">
        <v>19</v>
      </c>
      <c r="C31" s="49"/>
      <c r="D31" s="51"/>
      <c r="E31" s="52"/>
      <c r="F31" s="52"/>
      <c r="G31" s="33" t="s">
        <v>34</v>
      </c>
      <c r="H31" s="34"/>
      <c r="I31" s="41"/>
      <c r="J31" s="30"/>
      <c r="K31" s="41"/>
      <c r="L31" s="42"/>
      <c r="M31" s="31"/>
      <c r="N31" s="22"/>
    </row>
    <row r="32" spans="1:14" ht="15.6" x14ac:dyDescent="0.25">
      <c r="A32" s="49" t="s">
        <v>19</v>
      </c>
      <c r="B32" s="49" t="s">
        <v>19</v>
      </c>
      <c r="C32" s="49" t="s">
        <v>15</v>
      </c>
      <c r="D32" s="51"/>
      <c r="E32" s="52"/>
      <c r="F32" s="52"/>
      <c r="G32" s="29" t="s">
        <v>3</v>
      </c>
      <c r="H32" s="34" t="s">
        <v>18</v>
      </c>
      <c r="I32" s="41">
        <f>K32*1.05</f>
        <v>3.444</v>
      </c>
      <c r="J32" s="44">
        <f t="shared" si="0"/>
        <v>4.1327999999999996</v>
      </c>
      <c r="K32" s="41">
        <v>3.28</v>
      </c>
      <c r="L32" s="42">
        <f t="shared" si="1"/>
        <v>3.9359999999999995</v>
      </c>
      <c r="M32" s="31">
        <f t="shared" si="2"/>
        <v>105</v>
      </c>
      <c r="N32" s="22"/>
    </row>
    <row r="33" spans="1:14" ht="24" x14ac:dyDescent="0.25">
      <c r="A33" s="49" t="s">
        <v>19</v>
      </c>
      <c r="B33" s="49" t="s">
        <v>19</v>
      </c>
      <c r="C33" s="49" t="s">
        <v>19</v>
      </c>
      <c r="D33" s="51"/>
      <c r="E33" s="52"/>
      <c r="F33" s="52"/>
      <c r="G33" s="29" t="s">
        <v>20</v>
      </c>
      <c r="H33" s="34" t="s">
        <v>24</v>
      </c>
      <c r="I33" s="41">
        <f>K33*1.05</f>
        <v>3.0659999999999998</v>
      </c>
      <c r="J33" s="44">
        <f t="shared" si="0"/>
        <v>3.6791999999999998</v>
      </c>
      <c r="K33" s="41">
        <v>2.92</v>
      </c>
      <c r="L33" s="42">
        <f t="shared" si="1"/>
        <v>3.5039999999999996</v>
      </c>
      <c r="M33" s="31">
        <f t="shared" si="2"/>
        <v>105</v>
      </c>
      <c r="N33" s="22"/>
    </row>
    <row r="34" spans="1:14" ht="24" x14ac:dyDescent="0.25">
      <c r="A34" s="49" t="s">
        <v>19</v>
      </c>
      <c r="B34" s="49" t="s">
        <v>19</v>
      </c>
      <c r="C34" s="49" t="s">
        <v>22</v>
      </c>
      <c r="D34" s="51"/>
      <c r="E34" s="52"/>
      <c r="F34" s="52"/>
      <c r="G34" s="29" t="s">
        <v>23</v>
      </c>
      <c r="H34" s="34" t="s">
        <v>24</v>
      </c>
      <c r="I34" s="41">
        <f>K34*1.05</f>
        <v>2.0055000000000001</v>
      </c>
      <c r="J34" s="44">
        <f t="shared" si="0"/>
        <v>2.4066000000000001</v>
      </c>
      <c r="K34" s="41">
        <v>1.91</v>
      </c>
      <c r="L34" s="42">
        <f t="shared" si="1"/>
        <v>2.2919999999999998</v>
      </c>
      <c r="M34" s="31">
        <f t="shared" si="2"/>
        <v>105</v>
      </c>
      <c r="N34" s="22"/>
    </row>
    <row r="35" spans="1:14" ht="55.2" x14ac:dyDescent="0.25">
      <c r="A35" s="49" t="s">
        <v>19</v>
      </c>
      <c r="B35" s="49" t="s">
        <v>26</v>
      </c>
      <c r="C35" s="49"/>
      <c r="D35" s="51"/>
      <c r="E35" s="52"/>
      <c r="F35" s="52"/>
      <c r="G35" s="43" t="s">
        <v>9</v>
      </c>
      <c r="H35" s="26"/>
      <c r="I35" s="41"/>
      <c r="J35" s="30"/>
      <c r="K35" s="41"/>
      <c r="L35" s="42"/>
      <c r="M35" s="31"/>
      <c r="N35" s="22"/>
    </row>
    <row r="36" spans="1:14" ht="15.6" x14ac:dyDescent="0.25">
      <c r="A36" s="49" t="s">
        <v>19</v>
      </c>
      <c r="B36" s="49" t="s">
        <v>26</v>
      </c>
      <c r="C36" s="49" t="s">
        <v>15</v>
      </c>
      <c r="D36" s="51"/>
      <c r="E36" s="52"/>
      <c r="F36" s="52"/>
      <c r="G36" s="29" t="s">
        <v>3</v>
      </c>
      <c r="H36" s="60" t="s">
        <v>18</v>
      </c>
      <c r="I36" s="41">
        <f>K36*1.05</f>
        <v>20.412000000000003</v>
      </c>
      <c r="J36" s="44">
        <f t="shared" si="0"/>
        <v>24.494400000000006</v>
      </c>
      <c r="K36" s="41">
        <v>19.440000000000001</v>
      </c>
      <c r="L36" s="42">
        <f t="shared" si="1"/>
        <v>23.328000000000003</v>
      </c>
      <c r="M36" s="31">
        <f t="shared" si="2"/>
        <v>105</v>
      </c>
      <c r="N36" s="22"/>
    </row>
    <row r="37" spans="1:14" ht="20.399999999999999" x14ac:dyDescent="0.25">
      <c r="A37" s="49" t="s">
        <v>19</v>
      </c>
      <c r="B37" s="49" t="s">
        <v>26</v>
      </c>
      <c r="C37" s="49" t="s">
        <v>19</v>
      </c>
      <c r="D37" s="51"/>
      <c r="E37" s="52"/>
      <c r="F37" s="52"/>
      <c r="G37" s="29" t="s">
        <v>20</v>
      </c>
      <c r="H37" s="60" t="s">
        <v>24</v>
      </c>
      <c r="I37" s="41">
        <f>K37*1.05</f>
        <v>7.0140000000000002</v>
      </c>
      <c r="J37" s="44">
        <f t="shared" si="0"/>
        <v>8.4168000000000003</v>
      </c>
      <c r="K37" s="41">
        <v>6.68</v>
      </c>
      <c r="L37" s="42">
        <f t="shared" si="1"/>
        <v>8.0159999999999982</v>
      </c>
      <c r="M37" s="31">
        <f t="shared" si="2"/>
        <v>105.00000000000003</v>
      </c>
      <c r="N37" s="22"/>
    </row>
    <row r="38" spans="1:14" ht="20.399999999999999" x14ac:dyDescent="0.25">
      <c r="A38" s="49" t="s">
        <v>19</v>
      </c>
      <c r="B38" s="49" t="s">
        <v>26</v>
      </c>
      <c r="C38" s="49" t="s">
        <v>22</v>
      </c>
      <c r="D38" s="51"/>
      <c r="E38" s="52"/>
      <c r="F38" s="52"/>
      <c r="G38" s="29" t="s">
        <v>23</v>
      </c>
      <c r="H38" s="60" t="s">
        <v>24</v>
      </c>
      <c r="I38" s="41">
        <f>K38*1.05</f>
        <v>3.9165000000000001</v>
      </c>
      <c r="J38" s="44">
        <f t="shared" si="0"/>
        <v>4.6997999999999998</v>
      </c>
      <c r="K38" s="41">
        <v>3.73</v>
      </c>
      <c r="L38" s="42">
        <f t="shared" si="1"/>
        <v>4.476</v>
      </c>
      <c r="M38" s="31">
        <f t="shared" si="2"/>
        <v>105</v>
      </c>
      <c r="N38" s="22"/>
    </row>
    <row r="39" spans="1:14" ht="41.4" x14ac:dyDescent="0.25">
      <c r="A39" s="49" t="s">
        <v>19</v>
      </c>
      <c r="B39" s="49" t="s">
        <v>28</v>
      </c>
      <c r="C39" s="49"/>
      <c r="D39" s="51"/>
      <c r="E39" s="52"/>
      <c r="F39" s="52"/>
      <c r="G39" s="43" t="s">
        <v>35</v>
      </c>
      <c r="H39" s="26"/>
      <c r="I39" s="41"/>
      <c r="J39" s="30"/>
      <c r="K39" s="41"/>
      <c r="L39" s="42"/>
      <c r="M39" s="31"/>
      <c r="N39" s="22"/>
    </row>
    <row r="40" spans="1:14" ht="15.6" x14ac:dyDescent="0.25">
      <c r="A40" s="49" t="s">
        <v>19</v>
      </c>
      <c r="B40" s="49" t="s">
        <v>28</v>
      </c>
      <c r="C40" s="49" t="s">
        <v>15</v>
      </c>
      <c r="D40" s="51"/>
      <c r="E40" s="52"/>
      <c r="F40" s="52"/>
      <c r="G40" s="29" t="s">
        <v>3</v>
      </c>
      <c r="H40" s="34" t="s">
        <v>18</v>
      </c>
      <c r="I40" s="41">
        <f t="shared" ref="I40:I49" si="4">K40*1.05</f>
        <v>3.2025000000000001</v>
      </c>
      <c r="J40" s="44">
        <f t="shared" si="0"/>
        <v>3.843</v>
      </c>
      <c r="K40" s="41">
        <v>3.05</v>
      </c>
      <c r="L40" s="42">
        <f t="shared" si="1"/>
        <v>3.66</v>
      </c>
      <c r="M40" s="31">
        <f t="shared" si="2"/>
        <v>105</v>
      </c>
      <c r="N40" s="22"/>
    </row>
    <row r="41" spans="1:14" ht="24" x14ac:dyDescent="0.25">
      <c r="A41" s="49" t="s">
        <v>19</v>
      </c>
      <c r="B41" s="49" t="s">
        <v>28</v>
      </c>
      <c r="C41" s="49" t="s">
        <v>19</v>
      </c>
      <c r="D41" s="51"/>
      <c r="E41" s="52"/>
      <c r="F41" s="52"/>
      <c r="G41" s="29" t="s">
        <v>20</v>
      </c>
      <c r="H41" s="34" t="s">
        <v>24</v>
      </c>
      <c r="I41" s="41">
        <f t="shared" si="4"/>
        <v>2.8454999999999999</v>
      </c>
      <c r="J41" s="44">
        <f t="shared" si="0"/>
        <v>3.4145999999999996</v>
      </c>
      <c r="K41" s="41">
        <v>2.71</v>
      </c>
      <c r="L41" s="42">
        <f t="shared" si="1"/>
        <v>3.2519999999999998</v>
      </c>
      <c r="M41" s="31">
        <f t="shared" si="2"/>
        <v>105</v>
      </c>
      <c r="N41" s="22"/>
    </row>
    <row r="42" spans="1:14" ht="24" x14ac:dyDescent="0.25">
      <c r="A42" s="49" t="s">
        <v>19</v>
      </c>
      <c r="B42" s="49" t="s">
        <v>28</v>
      </c>
      <c r="C42" s="49" t="s">
        <v>22</v>
      </c>
      <c r="D42" s="51"/>
      <c r="E42" s="52"/>
      <c r="F42" s="52"/>
      <c r="G42" s="29" t="s">
        <v>23</v>
      </c>
      <c r="H42" s="34" t="s">
        <v>24</v>
      </c>
      <c r="I42" s="41">
        <f t="shared" si="4"/>
        <v>2.2680000000000002</v>
      </c>
      <c r="J42" s="44">
        <f t="shared" si="0"/>
        <v>2.7216000000000005</v>
      </c>
      <c r="K42" s="41">
        <v>2.16</v>
      </c>
      <c r="L42" s="42">
        <f t="shared" si="1"/>
        <v>2.5920000000000005</v>
      </c>
      <c r="M42" s="31">
        <f t="shared" si="2"/>
        <v>105</v>
      </c>
      <c r="N42" s="22"/>
    </row>
    <row r="43" spans="1:14" ht="27.6" x14ac:dyDescent="0.25">
      <c r="A43" s="49" t="s">
        <v>19</v>
      </c>
      <c r="B43" s="49" t="s">
        <v>29</v>
      </c>
      <c r="C43" s="49"/>
      <c r="D43" s="51"/>
      <c r="E43" s="52"/>
      <c r="F43" s="52"/>
      <c r="G43" s="43" t="s">
        <v>36</v>
      </c>
      <c r="H43" s="34" t="s">
        <v>27</v>
      </c>
      <c r="I43" s="41">
        <f t="shared" si="4"/>
        <v>8.7990000000000013</v>
      </c>
      <c r="J43" s="44">
        <f t="shared" si="0"/>
        <v>10.558800000000002</v>
      </c>
      <c r="K43" s="41">
        <v>8.3800000000000008</v>
      </c>
      <c r="L43" s="42">
        <f t="shared" si="1"/>
        <v>10.056000000000001</v>
      </c>
      <c r="M43" s="31">
        <f t="shared" si="2"/>
        <v>105</v>
      </c>
      <c r="N43" s="22"/>
    </row>
    <row r="44" spans="1:14" ht="27.6" x14ac:dyDescent="0.25">
      <c r="A44" s="49" t="s">
        <v>19</v>
      </c>
      <c r="B44" s="49" t="s">
        <v>30</v>
      </c>
      <c r="C44" s="49"/>
      <c r="D44" s="51"/>
      <c r="E44" s="52"/>
      <c r="F44" s="52"/>
      <c r="G44" s="43" t="s">
        <v>37</v>
      </c>
      <c r="H44" s="34" t="s">
        <v>24</v>
      </c>
      <c r="I44" s="41">
        <f t="shared" si="4"/>
        <v>10.563000000000001</v>
      </c>
      <c r="J44" s="44">
        <f t="shared" si="0"/>
        <v>12.675600000000001</v>
      </c>
      <c r="K44" s="41">
        <v>10.06</v>
      </c>
      <c r="L44" s="42">
        <f t="shared" si="1"/>
        <v>12.072000000000001</v>
      </c>
      <c r="M44" s="31">
        <f t="shared" si="2"/>
        <v>105</v>
      </c>
      <c r="N44" s="22"/>
    </row>
    <row r="45" spans="1:14" ht="27.6" x14ac:dyDescent="0.25">
      <c r="A45" s="49" t="s">
        <v>19</v>
      </c>
      <c r="B45" s="49" t="s">
        <v>38</v>
      </c>
      <c r="C45" s="49"/>
      <c r="D45" s="51"/>
      <c r="E45" s="52"/>
      <c r="F45" s="52"/>
      <c r="G45" s="43" t="s">
        <v>39</v>
      </c>
      <c r="H45" s="34" t="s">
        <v>18</v>
      </c>
      <c r="I45" s="41">
        <f t="shared" si="4"/>
        <v>0.21000000000000002</v>
      </c>
      <c r="J45" s="44">
        <f t="shared" si="0"/>
        <v>0.252</v>
      </c>
      <c r="K45" s="41">
        <v>0.2</v>
      </c>
      <c r="L45" s="42">
        <f t="shared" si="1"/>
        <v>0.24</v>
      </c>
      <c r="M45" s="31">
        <f t="shared" si="2"/>
        <v>105</v>
      </c>
      <c r="N45" s="22"/>
    </row>
    <row r="46" spans="1:14" ht="27.6" x14ac:dyDescent="0.25">
      <c r="A46" s="49" t="s">
        <v>19</v>
      </c>
      <c r="B46" s="49" t="s">
        <v>40</v>
      </c>
      <c r="C46" s="49"/>
      <c r="D46" s="51"/>
      <c r="E46" s="52"/>
      <c r="F46" s="52"/>
      <c r="G46" s="43" t="s">
        <v>41</v>
      </c>
      <c r="H46" s="34" t="s">
        <v>18</v>
      </c>
      <c r="I46" s="41">
        <f t="shared" si="4"/>
        <v>1.3230000000000002</v>
      </c>
      <c r="J46" s="44">
        <f t="shared" si="0"/>
        <v>1.5876000000000001</v>
      </c>
      <c r="K46" s="41">
        <v>1.26</v>
      </c>
      <c r="L46" s="42">
        <f t="shared" si="1"/>
        <v>1.5119999999999998</v>
      </c>
      <c r="M46" s="31">
        <f t="shared" si="2"/>
        <v>105.00000000000003</v>
      </c>
      <c r="N46" s="22"/>
    </row>
    <row r="47" spans="1:14" ht="27.6" x14ac:dyDescent="0.25">
      <c r="A47" s="49" t="s">
        <v>19</v>
      </c>
      <c r="B47" s="49" t="s">
        <v>42</v>
      </c>
      <c r="C47" s="49"/>
      <c r="D47" s="51"/>
      <c r="E47" s="52"/>
      <c r="F47" s="52"/>
      <c r="G47" s="43" t="s">
        <v>43</v>
      </c>
      <c r="H47" s="34" t="s">
        <v>44</v>
      </c>
      <c r="I47" s="41">
        <f t="shared" si="4"/>
        <v>44.131500000000003</v>
      </c>
      <c r="J47" s="44">
        <f t="shared" si="0"/>
        <v>52.957800000000006</v>
      </c>
      <c r="K47" s="41">
        <v>42.03</v>
      </c>
      <c r="L47" s="42">
        <f t="shared" si="1"/>
        <v>50.436000000000007</v>
      </c>
      <c r="M47" s="31">
        <f t="shared" si="2"/>
        <v>105</v>
      </c>
      <c r="N47" s="22"/>
    </row>
    <row r="48" spans="1:14" ht="39.6" x14ac:dyDescent="0.25">
      <c r="A48" s="49" t="s">
        <v>19</v>
      </c>
      <c r="B48" s="49" t="s">
        <v>45</v>
      </c>
      <c r="C48" s="49"/>
      <c r="D48" s="51"/>
      <c r="E48" s="52"/>
      <c r="F48" s="52"/>
      <c r="G48" s="46" t="s">
        <v>65</v>
      </c>
      <c r="H48" s="34" t="s">
        <v>67</v>
      </c>
      <c r="I48" s="41">
        <f t="shared" si="4"/>
        <v>4.1790000000000003</v>
      </c>
      <c r="J48" s="44">
        <f t="shared" si="0"/>
        <v>5.0148000000000001</v>
      </c>
      <c r="K48" s="41">
        <v>3.98</v>
      </c>
      <c r="L48" s="42">
        <f t="shared" si="1"/>
        <v>4.7759999999999998</v>
      </c>
      <c r="M48" s="31">
        <f t="shared" si="2"/>
        <v>105</v>
      </c>
      <c r="N48" s="22"/>
    </row>
    <row r="49" spans="1:14" ht="39.6" x14ac:dyDescent="0.25">
      <c r="A49" s="49" t="s">
        <v>19</v>
      </c>
      <c r="B49" s="49" t="s">
        <v>46</v>
      </c>
      <c r="C49" s="49"/>
      <c r="D49" s="51"/>
      <c r="E49" s="52"/>
      <c r="F49" s="52"/>
      <c r="G49" s="46" t="s">
        <v>66</v>
      </c>
      <c r="H49" s="34" t="s">
        <v>68</v>
      </c>
      <c r="I49" s="41">
        <f t="shared" si="4"/>
        <v>26.208000000000002</v>
      </c>
      <c r="J49" s="44">
        <f t="shared" si="0"/>
        <v>31.4496</v>
      </c>
      <c r="K49" s="41">
        <v>24.96</v>
      </c>
      <c r="L49" s="42">
        <f t="shared" si="1"/>
        <v>29.952000000000002</v>
      </c>
      <c r="M49" s="31">
        <f t="shared" si="2"/>
        <v>105</v>
      </c>
      <c r="N49" s="22"/>
    </row>
    <row r="50" spans="1:14" ht="15.6" x14ac:dyDescent="0.25">
      <c r="A50" s="59" t="s">
        <v>22</v>
      </c>
      <c r="B50" s="49"/>
      <c r="C50" s="49"/>
      <c r="D50" s="51"/>
      <c r="E50" s="52"/>
      <c r="F50" s="52"/>
      <c r="G50" s="43" t="s">
        <v>47</v>
      </c>
      <c r="H50" s="20"/>
      <c r="I50" s="41"/>
      <c r="J50" s="30"/>
      <c r="K50" s="41"/>
      <c r="L50" s="42"/>
      <c r="M50" s="31"/>
      <c r="N50" s="22"/>
    </row>
    <row r="51" spans="1:14" ht="26.25" customHeight="1" x14ac:dyDescent="0.25">
      <c r="A51" s="49" t="s">
        <v>22</v>
      </c>
      <c r="B51" s="49" t="s">
        <v>15</v>
      </c>
      <c r="C51" s="49"/>
      <c r="D51" s="51"/>
      <c r="E51" s="52"/>
      <c r="F51" s="52"/>
      <c r="G51" s="46" t="s">
        <v>48</v>
      </c>
      <c r="H51" s="20"/>
      <c r="I51" s="41"/>
      <c r="J51" s="30"/>
      <c r="K51" s="41"/>
      <c r="L51" s="42"/>
      <c r="M51" s="31"/>
      <c r="N51" s="22"/>
    </row>
    <row r="52" spans="1:14" ht="15.6" x14ac:dyDescent="0.25">
      <c r="A52" s="49" t="s">
        <v>22</v>
      </c>
      <c r="B52" s="49" t="s">
        <v>15</v>
      </c>
      <c r="C52" s="49" t="s">
        <v>15</v>
      </c>
      <c r="D52" s="51"/>
      <c r="E52" s="52"/>
      <c r="F52" s="52"/>
      <c r="G52" s="58" t="s">
        <v>49</v>
      </c>
      <c r="H52" s="34" t="s">
        <v>18</v>
      </c>
      <c r="I52" s="41">
        <f t="shared" ref="I52:I57" si="5">K52*1.05</f>
        <v>4.9665000000000008</v>
      </c>
      <c r="J52" s="44">
        <f t="shared" si="0"/>
        <v>5.9598000000000013</v>
      </c>
      <c r="K52" s="41">
        <v>4.7300000000000004</v>
      </c>
      <c r="L52" s="42">
        <f t="shared" si="1"/>
        <v>5.6760000000000002</v>
      </c>
      <c r="M52" s="31">
        <f t="shared" si="2"/>
        <v>105.00000000000003</v>
      </c>
      <c r="N52" s="22"/>
    </row>
    <row r="53" spans="1:14" ht="15.6" x14ac:dyDescent="0.25">
      <c r="A53" s="49" t="s">
        <v>22</v>
      </c>
      <c r="B53" s="49" t="s">
        <v>15</v>
      </c>
      <c r="C53" s="49" t="s">
        <v>19</v>
      </c>
      <c r="D53" s="51"/>
      <c r="E53" s="52"/>
      <c r="F53" s="52"/>
      <c r="G53" s="58" t="s">
        <v>50</v>
      </c>
      <c r="H53" s="34" t="s">
        <v>18</v>
      </c>
      <c r="I53" s="41">
        <f t="shared" si="5"/>
        <v>8.3055000000000003</v>
      </c>
      <c r="J53" s="44">
        <f t="shared" si="0"/>
        <v>9.9666000000000015</v>
      </c>
      <c r="K53" s="41">
        <v>7.91</v>
      </c>
      <c r="L53" s="42">
        <f t="shared" si="1"/>
        <v>9.4920000000000009</v>
      </c>
      <c r="M53" s="31">
        <f t="shared" si="2"/>
        <v>105</v>
      </c>
      <c r="N53" s="22"/>
    </row>
    <row r="54" spans="1:14" ht="26.4" x14ac:dyDescent="0.25">
      <c r="A54" s="49" t="s">
        <v>22</v>
      </c>
      <c r="B54" s="49" t="s">
        <v>15</v>
      </c>
      <c r="C54" s="49" t="s">
        <v>22</v>
      </c>
      <c r="D54" s="51"/>
      <c r="E54" s="52"/>
      <c r="F54" s="52"/>
      <c r="G54" s="58" t="s">
        <v>51</v>
      </c>
      <c r="H54" s="34" t="s">
        <v>18</v>
      </c>
      <c r="I54" s="41">
        <f t="shared" si="5"/>
        <v>9.964500000000001</v>
      </c>
      <c r="J54" s="44">
        <f t="shared" si="0"/>
        <v>11.957400000000002</v>
      </c>
      <c r="K54" s="41">
        <v>9.49</v>
      </c>
      <c r="L54" s="42">
        <f t="shared" si="1"/>
        <v>11.388</v>
      </c>
      <c r="M54" s="31">
        <f t="shared" si="2"/>
        <v>105</v>
      </c>
      <c r="N54" s="22"/>
    </row>
    <row r="55" spans="1:14" ht="25.5" customHeight="1" x14ac:dyDescent="0.25">
      <c r="A55" s="49" t="s">
        <v>22</v>
      </c>
      <c r="B55" s="49" t="s">
        <v>15</v>
      </c>
      <c r="C55" s="49" t="s">
        <v>26</v>
      </c>
      <c r="D55" s="51"/>
      <c r="E55" s="52"/>
      <c r="F55" s="52"/>
      <c r="G55" s="58" t="s">
        <v>52</v>
      </c>
      <c r="H55" s="34" t="s">
        <v>18</v>
      </c>
      <c r="I55" s="41">
        <f t="shared" si="5"/>
        <v>12.4635</v>
      </c>
      <c r="J55" s="44">
        <f t="shared" si="0"/>
        <v>14.956199999999999</v>
      </c>
      <c r="K55" s="41">
        <v>11.87</v>
      </c>
      <c r="L55" s="42">
        <f t="shared" si="1"/>
        <v>14.243999999999998</v>
      </c>
      <c r="M55" s="31">
        <f t="shared" si="2"/>
        <v>105</v>
      </c>
      <c r="N55" s="22"/>
    </row>
    <row r="56" spans="1:14" ht="15.6" x14ac:dyDescent="0.25">
      <c r="A56" s="49" t="s">
        <v>22</v>
      </c>
      <c r="B56" s="49" t="s">
        <v>15</v>
      </c>
      <c r="C56" s="49" t="s">
        <v>28</v>
      </c>
      <c r="D56" s="51"/>
      <c r="E56" s="52"/>
      <c r="F56" s="52"/>
      <c r="G56" s="58" t="s">
        <v>53</v>
      </c>
      <c r="H56" s="34" t="s">
        <v>18</v>
      </c>
      <c r="I56" s="41">
        <f t="shared" si="5"/>
        <v>9.964500000000001</v>
      </c>
      <c r="J56" s="44">
        <f t="shared" si="0"/>
        <v>11.957400000000002</v>
      </c>
      <c r="K56" s="41">
        <v>9.49</v>
      </c>
      <c r="L56" s="42">
        <f t="shared" si="1"/>
        <v>11.388</v>
      </c>
      <c r="M56" s="31">
        <f t="shared" si="2"/>
        <v>105</v>
      </c>
      <c r="N56" s="22"/>
    </row>
    <row r="57" spans="1:14" ht="15.6" x14ac:dyDescent="0.25">
      <c r="A57" s="49" t="s">
        <v>22</v>
      </c>
      <c r="B57" s="49" t="s">
        <v>15</v>
      </c>
      <c r="C57" s="49" t="s">
        <v>29</v>
      </c>
      <c r="D57" s="51"/>
      <c r="E57" s="52"/>
      <c r="F57" s="52"/>
      <c r="G57" s="58" t="s">
        <v>54</v>
      </c>
      <c r="H57" s="34" t="s">
        <v>18</v>
      </c>
      <c r="I57" s="41">
        <f t="shared" si="5"/>
        <v>16.579499999999999</v>
      </c>
      <c r="J57" s="44">
        <f t="shared" si="0"/>
        <v>19.895399999999999</v>
      </c>
      <c r="K57" s="41">
        <v>15.79</v>
      </c>
      <c r="L57" s="42">
        <f t="shared" si="1"/>
        <v>18.948</v>
      </c>
      <c r="M57" s="31">
        <f t="shared" si="2"/>
        <v>104.99999999999999</v>
      </c>
      <c r="N57" s="22"/>
    </row>
    <row r="58" spans="1:14" ht="55.2" x14ac:dyDescent="0.25">
      <c r="A58" s="49" t="s">
        <v>22</v>
      </c>
      <c r="B58" s="49" t="s">
        <v>19</v>
      </c>
      <c r="C58" s="49"/>
      <c r="D58" s="51"/>
      <c r="E58" s="52"/>
      <c r="F58" s="52"/>
      <c r="G58" s="43" t="s">
        <v>55</v>
      </c>
      <c r="H58" s="34"/>
      <c r="I58" s="41"/>
      <c r="J58" s="30"/>
      <c r="K58" s="41"/>
      <c r="L58" s="42"/>
      <c r="M58" s="31"/>
      <c r="N58" s="22"/>
    </row>
    <row r="59" spans="1:14" ht="15.6" x14ac:dyDescent="0.25">
      <c r="A59" s="49" t="s">
        <v>22</v>
      </c>
      <c r="B59" s="49" t="s">
        <v>19</v>
      </c>
      <c r="C59" s="49" t="s">
        <v>15</v>
      </c>
      <c r="D59" s="51"/>
      <c r="E59" s="52"/>
      <c r="F59" s="52"/>
      <c r="G59" s="29" t="s">
        <v>3</v>
      </c>
      <c r="H59" s="34" t="s">
        <v>18</v>
      </c>
      <c r="I59" s="41">
        <f>K59*1.05</f>
        <v>12.4635</v>
      </c>
      <c r="J59" s="44">
        <f t="shared" si="0"/>
        <v>14.956199999999999</v>
      </c>
      <c r="K59" s="41">
        <v>11.87</v>
      </c>
      <c r="L59" s="42">
        <f t="shared" si="1"/>
        <v>14.243999999999998</v>
      </c>
      <c r="M59" s="31">
        <f t="shared" si="2"/>
        <v>105</v>
      </c>
      <c r="N59" s="22"/>
    </row>
    <row r="60" spans="1:14" ht="25.5" customHeight="1" x14ac:dyDescent="0.25">
      <c r="A60" s="49" t="s">
        <v>22</v>
      </c>
      <c r="B60" s="49" t="s">
        <v>19</v>
      </c>
      <c r="C60" s="49" t="s">
        <v>19</v>
      </c>
      <c r="D60" s="51"/>
      <c r="E60" s="52"/>
      <c r="F60" s="52"/>
      <c r="G60" s="29" t="s">
        <v>56</v>
      </c>
      <c r="H60" s="34" t="s">
        <v>24</v>
      </c>
      <c r="I60" s="41">
        <f>K60*1.05</f>
        <v>16.579499999999999</v>
      </c>
      <c r="J60" s="44">
        <f t="shared" si="0"/>
        <v>19.895399999999999</v>
      </c>
      <c r="K60" s="41">
        <v>15.79</v>
      </c>
      <c r="L60" s="42">
        <f t="shared" si="1"/>
        <v>18.948</v>
      </c>
      <c r="M60" s="31">
        <f t="shared" si="2"/>
        <v>104.99999999999999</v>
      </c>
      <c r="N60" s="22"/>
    </row>
    <row r="61" spans="1:14" ht="24" x14ac:dyDescent="0.25">
      <c r="A61" s="49" t="s">
        <v>22</v>
      </c>
      <c r="B61" s="49" t="s">
        <v>19</v>
      </c>
      <c r="C61" s="49" t="s">
        <v>22</v>
      </c>
      <c r="D61" s="51"/>
      <c r="E61" s="52"/>
      <c r="F61" s="52"/>
      <c r="G61" s="29" t="s">
        <v>57</v>
      </c>
      <c r="H61" s="34" t="s">
        <v>24</v>
      </c>
      <c r="I61" s="41">
        <f>K61*1.05</f>
        <v>7.0979999999999999</v>
      </c>
      <c r="J61" s="44">
        <f t="shared" si="0"/>
        <v>8.5175999999999998</v>
      </c>
      <c r="K61" s="41">
        <v>6.76</v>
      </c>
      <c r="L61" s="42">
        <f t="shared" si="1"/>
        <v>8.1120000000000001</v>
      </c>
      <c r="M61" s="31">
        <f t="shared" si="2"/>
        <v>105</v>
      </c>
      <c r="N61" s="22"/>
    </row>
    <row r="62" spans="1:14" ht="31.5" customHeight="1" x14ac:dyDescent="0.25">
      <c r="A62" s="18" t="s">
        <v>22</v>
      </c>
      <c r="B62" s="18" t="s">
        <v>38</v>
      </c>
      <c r="C62" s="18"/>
      <c r="D62" s="23"/>
      <c r="E62" s="24"/>
      <c r="F62" s="24"/>
      <c r="G62" s="19" t="s">
        <v>8</v>
      </c>
      <c r="H62" s="34" t="s">
        <v>18</v>
      </c>
      <c r="I62" s="41">
        <f>K62*1.05</f>
        <v>0.47250000000000003</v>
      </c>
      <c r="J62" s="44">
        <f t="shared" si="0"/>
        <v>0.56700000000000006</v>
      </c>
      <c r="K62" s="41">
        <v>0.45</v>
      </c>
      <c r="L62" s="42">
        <f t="shared" si="1"/>
        <v>0.54</v>
      </c>
      <c r="M62" s="31">
        <f t="shared" si="2"/>
        <v>105</v>
      </c>
      <c r="N62" s="22"/>
    </row>
    <row r="63" spans="1:14" ht="39.75" customHeight="1" x14ac:dyDescent="0.25">
      <c r="A63" s="18" t="s">
        <v>22</v>
      </c>
      <c r="B63" s="18" t="s">
        <v>40</v>
      </c>
      <c r="C63" s="18"/>
      <c r="D63" s="23"/>
      <c r="E63" s="24"/>
      <c r="F63" s="24"/>
      <c r="G63" s="19" t="s">
        <v>7</v>
      </c>
      <c r="H63" s="27" t="s">
        <v>18</v>
      </c>
      <c r="I63" s="41">
        <f>K63*1.05</f>
        <v>9.964500000000001</v>
      </c>
      <c r="J63" s="44">
        <f t="shared" si="0"/>
        <v>11.957400000000002</v>
      </c>
      <c r="K63" s="41">
        <v>9.49</v>
      </c>
      <c r="L63" s="42">
        <f t="shared" si="1"/>
        <v>11.388</v>
      </c>
      <c r="M63" s="31">
        <f t="shared" si="2"/>
        <v>105</v>
      </c>
      <c r="N63" s="22"/>
    </row>
    <row r="64" spans="1:14" ht="15.6" x14ac:dyDescent="0.25">
      <c r="A64" s="6"/>
      <c r="B64" s="6"/>
      <c r="C64" s="7"/>
      <c r="D64" s="8"/>
      <c r="E64" s="8"/>
      <c r="F64" s="8"/>
      <c r="G64" s="9"/>
      <c r="H64" s="10"/>
      <c r="I64" s="11"/>
      <c r="J64" s="11"/>
      <c r="K64" s="5"/>
      <c r="L64" s="5"/>
      <c r="M64" s="4"/>
      <c r="N64" s="5"/>
    </row>
    <row r="65" spans="1:14" ht="31.5" customHeight="1" x14ac:dyDescent="0.25">
      <c r="A65" s="69" t="s">
        <v>69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</row>
    <row r="66" spans="1:14" ht="8.4" customHeight="1" x14ac:dyDescent="0.25">
      <c r="A66" s="12"/>
      <c r="B66" s="12"/>
      <c r="C66" s="12"/>
      <c r="D66" s="12"/>
      <c r="E66" s="12"/>
      <c r="F66" s="12"/>
      <c r="G66" s="12"/>
      <c r="H66" s="13"/>
      <c r="I66" s="13"/>
      <c r="J66" s="13"/>
      <c r="K66" s="13"/>
      <c r="L66" s="13"/>
      <c r="M66" s="13"/>
      <c r="N66" s="4"/>
    </row>
    <row r="67" spans="1:14" ht="13.8" x14ac:dyDescent="0.25">
      <c r="A67" s="73" t="s">
        <v>72</v>
      </c>
      <c r="B67" s="73"/>
      <c r="C67" s="73"/>
      <c r="D67" s="73"/>
      <c r="E67" s="73"/>
      <c r="F67" s="73"/>
      <c r="G67" s="73"/>
      <c r="H67" s="35"/>
      <c r="I67" s="36"/>
      <c r="J67" s="37"/>
      <c r="K67" s="74" t="s">
        <v>73</v>
      </c>
      <c r="L67" s="74"/>
      <c r="M67" s="74"/>
      <c r="N67" s="74"/>
    </row>
    <row r="68" spans="1:14" ht="13.8" x14ac:dyDescent="0.25">
      <c r="A68" s="28"/>
      <c r="B68" s="28"/>
      <c r="C68" s="28"/>
      <c r="D68" s="28"/>
      <c r="E68" s="28"/>
      <c r="F68" s="28"/>
      <c r="G68" s="28"/>
      <c r="H68" s="38"/>
      <c r="I68" s="39" t="s">
        <v>58</v>
      </c>
      <c r="J68" s="40"/>
      <c r="K68" s="67" t="s">
        <v>59</v>
      </c>
      <c r="L68" s="67"/>
      <c r="M68" s="32"/>
      <c r="N68" s="32"/>
    </row>
    <row r="69" spans="1:14" ht="13.8" x14ac:dyDescent="0.25">
      <c r="A69" s="28"/>
      <c r="B69" s="28"/>
      <c r="C69" s="28"/>
      <c r="D69" s="28"/>
      <c r="E69" s="28"/>
      <c r="F69" s="28"/>
      <c r="G69" s="28"/>
      <c r="H69" s="38"/>
      <c r="I69" s="39"/>
      <c r="J69" s="40" t="s">
        <v>60</v>
      </c>
      <c r="K69" s="32"/>
      <c r="L69" s="32"/>
      <c r="M69" s="32"/>
      <c r="N69" s="32"/>
    </row>
    <row r="70" spans="1:14" ht="13.8" x14ac:dyDescent="0.25">
      <c r="A70" s="73" t="s">
        <v>1</v>
      </c>
      <c r="B70" s="73"/>
      <c r="C70" s="73"/>
      <c r="D70" s="73"/>
      <c r="E70" s="73"/>
      <c r="F70" s="73"/>
      <c r="G70" s="73"/>
      <c r="H70" s="35"/>
      <c r="I70" s="36"/>
      <c r="J70" s="37"/>
      <c r="K70" s="74" t="s">
        <v>64</v>
      </c>
      <c r="L70" s="74"/>
      <c r="M70" s="74"/>
      <c r="N70" s="74"/>
    </row>
    <row r="71" spans="1:14" ht="13.8" x14ac:dyDescent="0.25">
      <c r="A71" s="28"/>
      <c r="B71" s="28"/>
      <c r="C71" s="28"/>
      <c r="D71" s="28"/>
      <c r="E71" s="28"/>
      <c r="F71" s="28"/>
      <c r="G71" s="28"/>
      <c r="H71" s="38"/>
      <c r="I71" s="39" t="s">
        <v>58</v>
      </c>
      <c r="J71" s="40"/>
      <c r="K71" s="67" t="s">
        <v>59</v>
      </c>
      <c r="L71" s="67"/>
      <c r="M71" s="32"/>
      <c r="N71" s="32"/>
    </row>
    <row r="72" spans="1:14" ht="15.6" x14ac:dyDescent="0.25">
      <c r="A72" s="68"/>
      <c r="B72" s="68"/>
      <c r="C72" s="68"/>
      <c r="D72" s="68"/>
      <c r="E72" s="68"/>
      <c r="F72" s="68"/>
      <c r="G72" s="68"/>
      <c r="H72" s="10"/>
      <c r="I72" s="16"/>
      <c r="J72" s="14"/>
      <c r="K72" s="15"/>
      <c r="L72" s="15"/>
      <c r="M72" s="15"/>
      <c r="N72" s="15"/>
    </row>
    <row r="73" spans="1:14" ht="15.6" x14ac:dyDescent="0.25">
      <c r="A73" s="17"/>
      <c r="B73" s="17"/>
      <c r="C73" s="17"/>
      <c r="D73" s="17"/>
      <c r="E73" s="17"/>
      <c r="F73" s="17"/>
      <c r="G73" s="17"/>
      <c r="H73" s="1"/>
      <c r="I73" s="16"/>
      <c r="J73" s="1"/>
      <c r="K73" s="16"/>
      <c r="L73" s="16"/>
      <c r="M73" s="16"/>
      <c r="N73" s="15"/>
    </row>
    <row r="74" spans="1:14" ht="15.6" x14ac:dyDescent="0.25">
      <c r="A74" s="6"/>
      <c r="B74" s="6"/>
      <c r="C74" s="7"/>
      <c r="D74" s="8"/>
      <c r="E74" s="8"/>
      <c r="F74" s="8"/>
      <c r="G74" s="9"/>
      <c r="H74" s="10"/>
      <c r="I74" s="11"/>
      <c r="J74" s="11"/>
      <c r="K74" s="5"/>
      <c r="L74" s="5"/>
      <c r="M74" s="4"/>
      <c r="N74" s="5"/>
    </row>
    <row r="75" spans="1:14" ht="15.6" x14ac:dyDescent="0.25">
      <c r="A75" s="6"/>
      <c r="B75" s="6"/>
      <c r="C75" s="7"/>
      <c r="D75" s="8"/>
      <c r="E75" s="8"/>
      <c r="F75" s="8"/>
      <c r="G75" s="9"/>
      <c r="H75" s="10"/>
      <c r="I75" s="11"/>
      <c r="J75" s="11"/>
      <c r="K75" s="5"/>
      <c r="L75" s="5"/>
      <c r="M75" s="4"/>
      <c r="N75" s="5"/>
    </row>
    <row r="76" spans="1:14" ht="15.6" x14ac:dyDescent="0.25">
      <c r="A76" s="6"/>
      <c r="B76" s="6"/>
      <c r="C76" s="7"/>
      <c r="D76" s="8"/>
      <c r="E76" s="8"/>
      <c r="F76" s="8"/>
      <c r="G76" s="9"/>
      <c r="H76" s="10"/>
      <c r="I76" s="11"/>
      <c r="J76" s="11"/>
      <c r="K76" s="5"/>
      <c r="L76" s="5"/>
      <c r="M76" s="4"/>
      <c r="N76" s="5"/>
    </row>
    <row r="77" spans="1:14" ht="15.6" x14ac:dyDescent="0.25">
      <c r="A77" s="6"/>
      <c r="B77" s="6"/>
      <c r="C77" s="7"/>
      <c r="D77" s="8"/>
      <c r="E77" s="8"/>
      <c r="F77" s="8"/>
      <c r="G77" s="9"/>
      <c r="H77" s="10"/>
      <c r="I77" s="11"/>
      <c r="J77" s="11"/>
      <c r="K77" s="5"/>
      <c r="L77" s="5"/>
      <c r="M77" s="4"/>
      <c r="N77" s="5"/>
    </row>
  </sheetData>
  <mergeCells count="24">
    <mergeCell ref="I1:N1"/>
    <mergeCell ref="A4:N4"/>
    <mergeCell ref="A5:N5"/>
    <mergeCell ref="A6:N6"/>
    <mergeCell ref="A7:N7"/>
    <mergeCell ref="A8:N8"/>
    <mergeCell ref="I2:N2"/>
    <mergeCell ref="A10:C12"/>
    <mergeCell ref="G10:G12"/>
    <mergeCell ref="H10:H12"/>
    <mergeCell ref="I10:L10"/>
    <mergeCell ref="M10:M12"/>
    <mergeCell ref="N10:N12"/>
    <mergeCell ref="I11:J11"/>
    <mergeCell ref="K11:L11"/>
    <mergeCell ref="K71:L71"/>
    <mergeCell ref="A72:G72"/>
    <mergeCell ref="A65:N65"/>
    <mergeCell ref="A13:C13"/>
    <mergeCell ref="A67:G67"/>
    <mergeCell ref="K67:N67"/>
    <mergeCell ref="K68:L68"/>
    <mergeCell ref="A70:G70"/>
    <mergeCell ref="K70:N7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postman_s</cp:lastModifiedBy>
  <cp:lastPrinted>2025-01-09T13:46:34Z</cp:lastPrinted>
  <dcterms:created xsi:type="dcterms:W3CDTF">1996-10-08T23:32:33Z</dcterms:created>
  <dcterms:modified xsi:type="dcterms:W3CDTF">2025-01-14T08:59:38Z</dcterms:modified>
</cp:coreProperties>
</file>